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8" tabRatio="742" activeTab="0"/>
  </bookViews>
  <sheets>
    <sheet name="附表1-1投资总成效" sheetId="1" r:id="rId1"/>
    <sheet name="附表1-2生活污水治理" sheetId="2" r:id="rId2"/>
    <sheet name="附表1-3生活垃圾治理" sheetId="3" r:id="rId3"/>
    <sheet name="附表1-4畜禽养殖污染防治" sheetId="4" r:id="rId4"/>
    <sheet name="附表1-5饮用水水源地环境保护" sheetId="5" r:id="rId5"/>
  </sheets>
  <definedNames/>
  <calcPr fullCalcOnLoad="1"/>
</workbook>
</file>

<file path=xl/sharedStrings.xml><?xml version="1.0" encoding="utf-8"?>
<sst xmlns="http://schemas.openxmlformats.org/spreadsheetml/2006/main" count="144" uniqueCount="75">
  <si>
    <t>中央资金</t>
  </si>
  <si>
    <t>集中式水源保护区</t>
  </si>
  <si>
    <t>建成污水管网（公里）</t>
  </si>
  <si>
    <t>中央财政</t>
  </si>
  <si>
    <t>投资额（万元）</t>
  </si>
  <si>
    <t>年份</t>
  </si>
  <si>
    <t>受益人口（人）</t>
  </si>
  <si>
    <t xml:space="preserve">附件1 </t>
  </si>
  <si>
    <t>无害化处理设施数（焚烧、填埋等）</t>
  </si>
  <si>
    <t>建成污水处理设施数量（套）</t>
  </si>
  <si>
    <t>总处理量</t>
  </si>
  <si>
    <t>总投资</t>
  </si>
  <si>
    <t>总数</t>
  </si>
  <si>
    <t>涉及县（市、区）数量（个）</t>
  </si>
  <si>
    <t>供水范围内行政村数量（个）</t>
  </si>
  <si>
    <t>已投资项目数量（个）</t>
  </si>
  <si>
    <t>联系电话：</t>
  </si>
  <si>
    <t>截至目前正常运行的设施数</t>
  </si>
  <si>
    <t>地方政府投资</t>
  </si>
  <si>
    <t>填报单位（盖章）：</t>
  </si>
  <si>
    <t>完成整治行政村总数（个）</t>
  </si>
  <si>
    <t>完成整治行政村数（个）</t>
  </si>
  <si>
    <t>填报人：</t>
  </si>
  <si>
    <t>建成垃圾处理设施数量（套）</t>
  </si>
  <si>
    <t>垃圾分类与资源化利用量</t>
  </si>
  <si>
    <t>其他资金（含村镇自筹、企业投资等）</t>
  </si>
  <si>
    <t>总成效</t>
  </si>
  <si>
    <t>完成整治行政村数量（个）</t>
  </si>
  <si>
    <t>行政区域内行政村总数（个）</t>
  </si>
  <si>
    <t>受益人口总数（人）</t>
  </si>
  <si>
    <t>农村环境综合整治项目成效信息汇总表</t>
  </si>
  <si>
    <t>总投资（万元）</t>
  </si>
  <si>
    <t>建成粪便处理设施数量（套）</t>
  </si>
  <si>
    <t>污水收集处理规模（吨/天）</t>
  </si>
  <si>
    <t>截至目前正常发挥作用的项目数</t>
  </si>
  <si>
    <t>垃圾收集处理量（吨/年）</t>
  </si>
  <si>
    <t>分散式污水处理设施数</t>
  </si>
  <si>
    <t>垃圾分类与资源化利用设施数（堆肥等）</t>
  </si>
  <si>
    <t>截至目前正常运行设施数</t>
  </si>
  <si>
    <t>已完工项目数量（个）</t>
  </si>
  <si>
    <t>涉及养殖量（猪、牛、鸡、鸭折合猪存栏当量，头）</t>
  </si>
  <si>
    <t>治理成效</t>
  </si>
  <si>
    <t>注：本表分散式污水处理设施指日处理能力20吨以下的农村生活污水处理设施</t>
  </si>
  <si>
    <r>
      <rPr>
        <sz val="10"/>
        <color indexed="8"/>
        <rFont val="黑体"/>
        <family val="3"/>
      </rPr>
      <t>年份</t>
    </r>
  </si>
  <si>
    <r>
      <rPr>
        <sz val="10"/>
        <color indexed="8"/>
        <rFont val="Times New Roman"/>
        <family val="1"/>
      </rPr>
      <t>2008-2015</t>
    </r>
    <r>
      <rPr>
        <sz val="10"/>
        <color indexed="8"/>
        <rFont val="黑体"/>
        <family val="3"/>
      </rPr>
      <t>年小计</t>
    </r>
  </si>
  <si>
    <r>
      <rPr>
        <sz val="10"/>
        <color indexed="8"/>
        <rFont val="Times New Roman"/>
        <family val="1"/>
      </rPr>
      <t>2016</t>
    </r>
    <r>
      <rPr>
        <sz val="10"/>
        <color indexed="8"/>
        <rFont val="黑体"/>
        <family val="3"/>
      </rPr>
      <t>年</t>
    </r>
  </si>
  <si>
    <r>
      <rPr>
        <sz val="10"/>
        <color indexed="8"/>
        <rFont val="Times New Roman"/>
        <family val="1"/>
      </rPr>
      <t>2017</t>
    </r>
    <r>
      <rPr>
        <sz val="10"/>
        <color indexed="8"/>
        <rFont val="黑体"/>
        <family val="3"/>
      </rPr>
      <t>年</t>
    </r>
  </si>
  <si>
    <r>
      <rPr>
        <sz val="10"/>
        <color indexed="8"/>
        <rFont val="Times New Roman"/>
        <family val="1"/>
      </rPr>
      <t>2018</t>
    </r>
    <r>
      <rPr>
        <sz val="10"/>
        <color indexed="8"/>
        <rFont val="黑体"/>
        <family val="3"/>
      </rPr>
      <t>年</t>
    </r>
  </si>
  <si>
    <r>
      <rPr>
        <sz val="10"/>
        <color indexed="8"/>
        <rFont val="Times New Roman"/>
        <family val="1"/>
      </rPr>
      <t>2016-2018</t>
    </r>
    <r>
      <rPr>
        <sz val="10"/>
        <color indexed="8"/>
        <rFont val="黑体"/>
        <family val="3"/>
      </rPr>
      <t>年小计</t>
    </r>
  </si>
  <si>
    <r>
      <rPr>
        <sz val="10"/>
        <color indexed="8"/>
        <rFont val="Times New Roman"/>
        <family val="1"/>
      </rPr>
      <t>2008-2018</t>
    </r>
    <r>
      <rPr>
        <sz val="10"/>
        <color indexed="8"/>
        <rFont val="黑体"/>
        <family val="3"/>
      </rPr>
      <t>年总计</t>
    </r>
  </si>
  <si>
    <r>
      <rPr>
        <sz val="10"/>
        <color indexed="8"/>
        <rFont val="黑体"/>
        <family val="3"/>
      </rPr>
      <t>完成饮用水水源保护区（范围）整治数量（个</t>
    </r>
    <r>
      <rPr>
        <sz val="10"/>
        <color indexed="8"/>
        <rFont val="Times New Roman"/>
        <family val="1"/>
      </rPr>
      <t>)</t>
    </r>
  </si>
  <si>
    <r>
      <t>2008-2015</t>
    </r>
    <r>
      <rPr>
        <sz val="10"/>
        <color indexed="8"/>
        <rFont val="黑体"/>
        <family val="3"/>
      </rPr>
      <t>年小计</t>
    </r>
  </si>
  <si>
    <r>
      <t>2008-2015</t>
    </r>
    <r>
      <rPr>
        <sz val="10"/>
        <color indexed="8"/>
        <rFont val="黑体"/>
        <family val="3"/>
      </rPr>
      <t>年小计</t>
    </r>
  </si>
  <si>
    <r>
      <t>2016</t>
    </r>
    <r>
      <rPr>
        <sz val="10"/>
        <color indexed="8"/>
        <rFont val="黑体"/>
        <family val="3"/>
      </rPr>
      <t>年</t>
    </r>
  </si>
  <si>
    <r>
      <t>2017</t>
    </r>
    <r>
      <rPr>
        <sz val="10"/>
        <color indexed="8"/>
        <rFont val="黑体"/>
        <family val="3"/>
      </rPr>
      <t>年</t>
    </r>
  </si>
  <si>
    <r>
      <t>2018</t>
    </r>
    <r>
      <rPr>
        <sz val="10"/>
        <color indexed="8"/>
        <rFont val="黑体"/>
        <family val="3"/>
      </rPr>
      <t>年</t>
    </r>
  </si>
  <si>
    <r>
      <t>2016-2018</t>
    </r>
    <r>
      <rPr>
        <sz val="10"/>
        <color indexed="8"/>
        <rFont val="黑体"/>
        <family val="3"/>
      </rPr>
      <t>年小计</t>
    </r>
  </si>
  <si>
    <r>
      <t>2008-2018</t>
    </r>
    <r>
      <rPr>
        <sz val="10"/>
        <color indexed="8"/>
        <rFont val="黑体"/>
        <family val="3"/>
      </rPr>
      <t>年总计</t>
    </r>
  </si>
  <si>
    <r>
      <t>2016</t>
    </r>
    <r>
      <rPr>
        <sz val="10"/>
        <color indexed="8"/>
        <rFont val="黑体"/>
        <family val="3"/>
      </rPr>
      <t>年</t>
    </r>
  </si>
  <si>
    <r>
      <t>2016-2018</t>
    </r>
    <r>
      <rPr>
        <sz val="10"/>
        <color indexed="8"/>
        <rFont val="黑体"/>
        <family val="3"/>
      </rPr>
      <t>年小计</t>
    </r>
  </si>
  <si>
    <r>
      <t>2008-2015</t>
    </r>
    <r>
      <rPr>
        <sz val="10"/>
        <color indexed="8"/>
        <rFont val="黑体"/>
        <family val="3"/>
      </rPr>
      <t>年小计</t>
    </r>
  </si>
  <si>
    <t>王兆忠</t>
  </si>
  <si>
    <t>联系电话：0580-2022503</t>
  </si>
  <si>
    <t>整治成效</t>
  </si>
  <si>
    <t>投资额（万元）</t>
  </si>
  <si>
    <t>填报单位：舟山市生态环境局</t>
  </si>
  <si>
    <t>王兆忠</t>
  </si>
  <si>
    <t>0580-2022503</t>
  </si>
  <si>
    <t>0580-2022503</t>
  </si>
  <si>
    <t>/</t>
  </si>
  <si>
    <r>
      <t>附表</t>
    </r>
    <r>
      <rPr>
        <sz val="12"/>
        <color indexed="8"/>
        <rFont val="Times New Roman"/>
        <family val="1"/>
      </rPr>
      <t xml:space="preserve">1-5 </t>
    </r>
    <r>
      <rPr>
        <sz val="12"/>
        <color indexed="8"/>
        <rFont val="黑体"/>
        <family val="3"/>
      </rPr>
      <t>舟山</t>
    </r>
    <r>
      <rPr>
        <sz val="12"/>
        <color indexed="8"/>
        <rFont val="黑体"/>
        <family val="3"/>
      </rPr>
      <t>市农村环境综合整治项目成效信息汇总表（饮用水水源地环境保护）</t>
    </r>
  </si>
  <si>
    <t>附表1-4 舟山市农村环境综合整治项目成效信息汇总表（畜禽养殖污染防治）</t>
  </si>
  <si>
    <t>附表1-3 舟山市农村环境综合整治项目成效信息汇总表（生活垃圾治理）</t>
  </si>
  <si>
    <t>附表1-2 舟山市农村环境综合整治项目成效信息汇总表（生活污水治理）</t>
  </si>
  <si>
    <t>附表1-1 舟山市农村环境综合整治项目成效信息汇总表（总体成效）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</si>
</sst>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indexed="8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0"/>
      <color indexed="8"/>
      <name val="Times New Roman"/>
      <family val="1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16"/>
      <color indexed="8"/>
      <name val="宋体"/>
      <family val="0"/>
    </font>
    <font>
      <sz val="12"/>
      <color indexed="8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11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5">
      <selection activeCell="H21" sqref="H21"/>
    </sheetView>
  </sheetViews>
  <sheetFormatPr defaultColWidth="9.00390625" defaultRowHeight="13.5"/>
  <cols>
    <col min="1" max="1" width="10.875" style="9" customWidth="1"/>
    <col min="2" max="2" width="10.375" style="1" customWidth="1"/>
    <col min="3" max="3" width="11.375" style="1" customWidth="1"/>
    <col min="4" max="4" width="8.875" style="1" customWidth="1"/>
    <col min="5" max="5" width="17.25390625" style="1" customWidth="1"/>
    <col min="6" max="7" width="13.125" style="1" customWidth="1"/>
    <col min="8" max="8" width="14.625" style="1" customWidth="1"/>
    <col min="9" max="9" width="14.375" style="1" customWidth="1"/>
    <col min="10" max="20" width="9.00390625" style="1" customWidth="1"/>
    <col min="21" max="22" width="8.25390625" style="1" customWidth="1"/>
    <col min="23" max="23" width="14.625" style="1" customWidth="1"/>
    <col min="24" max="16384" width="9.00390625" style="1" customWidth="1"/>
  </cols>
  <sheetData>
    <row r="1" ht="20.25">
      <c r="A1" s="10" t="s">
        <v>7</v>
      </c>
    </row>
    <row r="2" spans="1:11" ht="40.5" customHeight="1">
      <c r="A2" s="19" t="s">
        <v>30</v>
      </c>
      <c r="B2" s="20"/>
      <c r="C2" s="20"/>
      <c r="D2" s="20"/>
      <c r="E2" s="20"/>
      <c r="F2" s="20"/>
      <c r="G2" s="20"/>
      <c r="H2" s="20"/>
      <c r="I2" s="20"/>
      <c r="J2" s="21"/>
      <c r="K2" s="21"/>
    </row>
    <row r="3" spans="1:11" ht="23.25" customHeight="1">
      <c r="A3" s="11"/>
      <c r="B3" s="12"/>
      <c r="C3" s="12"/>
      <c r="D3" s="12"/>
      <c r="E3" s="12"/>
      <c r="F3" s="12"/>
      <c r="G3" s="12"/>
      <c r="H3" s="12"/>
      <c r="I3" s="12"/>
      <c r="J3" s="14"/>
      <c r="K3" s="14"/>
    </row>
    <row r="4" spans="1:11" ht="38.25" customHeight="1">
      <c r="A4" s="22" t="s">
        <v>74</v>
      </c>
      <c r="B4" s="22"/>
      <c r="C4" s="22"/>
      <c r="D4" s="22"/>
      <c r="E4" s="22"/>
      <c r="F4" s="22"/>
      <c r="G4" s="22"/>
      <c r="H4" s="22"/>
      <c r="I4" s="22"/>
      <c r="J4" s="23"/>
      <c r="K4" s="23"/>
    </row>
    <row r="5" spans="1:9" ht="16.5" customHeight="1">
      <c r="A5" s="24" t="s">
        <v>65</v>
      </c>
      <c r="B5" s="24"/>
      <c r="C5" s="24"/>
      <c r="D5" s="2"/>
      <c r="E5" s="2"/>
      <c r="F5" s="3" t="s">
        <v>22</v>
      </c>
      <c r="G5" s="3" t="s">
        <v>61</v>
      </c>
      <c r="H5" s="3" t="s">
        <v>16</v>
      </c>
      <c r="I5" s="3" t="s">
        <v>67</v>
      </c>
    </row>
    <row r="6" spans="1:11" s="8" customFormat="1" ht="32.25" customHeight="1">
      <c r="A6" s="26" t="s">
        <v>43</v>
      </c>
      <c r="B6" s="25" t="s">
        <v>31</v>
      </c>
      <c r="C6" s="26"/>
      <c r="D6" s="26"/>
      <c r="E6" s="26"/>
      <c r="F6" s="25" t="s">
        <v>26</v>
      </c>
      <c r="G6" s="25"/>
      <c r="H6" s="26"/>
      <c r="I6" s="26"/>
      <c r="J6" s="27"/>
      <c r="K6" s="27"/>
    </row>
    <row r="7" spans="1:11" s="8" customFormat="1" ht="32.25" customHeight="1">
      <c r="A7" s="31"/>
      <c r="B7" s="28" t="s">
        <v>11</v>
      </c>
      <c r="C7" s="28" t="s">
        <v>0</v>
      </c>
      <c r="D7" s="28" t="s">
        <v>18</v>
      </c>
      <c r="E7" s="28" t="s">
        <v>25</v>
      </c>
      <c r="F7" s="28" t="s">
        <v>15</v>
      </c>
      <c r="G7" s="28" t="s">
        <v>39</v>
      </c>
      <c r="H7" s="30"/>
      <c r="I7" s="28" t="s">
        <v>28</v>
      </c>
      <c r="J7" s="28" t="s">
        <v>20</v>
      </c>
      <c r="K7" s="28" t="s">
        <v>29</v>
      </c>
    </row>
    <row r="8" spans="1:11" s="8" customFormat="1" ht="27" customHeight="1">
      <c r="A8" s="31"/>
      <c r="B8" s="29"/>
      <c r="C8" s="29"/>
      <c r="D8" s="29"/>
      <c r="E8" s="29"/>
      <c r="F8" s="32"/>
      <c r="G8" s="28" t="s">
        <v>12</v>
      </c>
      <c r="H8" s="28" t="s">
        <v>34</v>
      </c>
      <c r="I8" s="29"/>
      <c r="J8" s="29"/>
      <c r="K8" s="29"/>
    </row>
    <row r="9" spans="1:11" s="8" customFormat="1" ht="11.25" customHeight="1">
      <c r="A9" s="31"/>
      <c r="B9" s="29"/>
      <c r="C9" s="29"/>
      <c r="D9" s="29"/>
      <c r="E9" s="29"/>
      <c r="F9" s="32"/>
      <c r="G9" s="28"/>
      <c r="H9" s="28"/>
      <c r="I9" s="29"/>
      <c r="J9" s="29"/>
      <c r="K9" s="29"/>
    </row>
    <row r="10" spans="1:11" s="8" customFormat="1" ht="11.25" customHeight="1" hidden="1">
      <c r="A10" s="31"/>
      <c r="B10" s="29"/>
      <c r="C10" s="29"/>
      <c r="D10" s="29"/>
      <c r="E10" s="29"/>
      <c r="F10" s="5"/>
      <c r="G10" s="5"/>
      <c r="H10" s="13"/>
      <c r="I10" s="29"/>
      <c r="J10" s="29"/>
      <c r="K10" s="29"/>
    </row>
    <row r="11" spans="1:11" s="18" customFormat="1" ht="42" customHeight="1">
      <c r="A11" s="5" t="s">
        <v>51</v>
      </c>
      <c r="B11" s="16">
        <f>SUM(C11:E11)</f>
        <v>9128.0383</v>
      </c>
      <c r="C11" s="16">
        <f>1074+341</f>
        <v>1415</v>
      </c>
      <c r="D11" s="16">
        <f>7292.7383+355.14</f>
        <v>7647.8783</v>
      </c>
      <c r="E11" s="16">
        <v>65.16</v>
      </c>
      <c r="F11" s="16">
        <v>4</v>
      </c>
      <c r="G11" s="16">
        <v>4</v>
      </c>
      <c r="H11" s="16">
        <v>4</v>
      </c>
      <c r="I11" s="16">
        <v>21</v>
      </c>
      <c r="J11" s="16">
        <v>21</v>
      </c>
      <c r="K11" s="16">
        <v>42540</v>
      </c>
    </row>
    <row r="12" spans="1:11" ht="27" customHeight="1">
      <c r="A12" s="5" t="s">
        <v>58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31.5" customHeight="1">
      <c r="A13" s="5" t="s">
        <v>46</v>
      </c>
      <c r="B13" s="6">
        <v>9300</v>
      </c>
      <c r="C13" s="6">
        <v>2500</v>
      </c>
      <c r="D13" s="6">
        <v>6800</v>
      </c>
      <c r="E13" s="6"/>
      <c r="F13" s="6">
        <v>1</v>
      </c>
      <c r="G13" s="6"/>
      <c r="H13" s="6"/>
      <c r="I13" s="6">
        <v>27</v>
      </c>
      <c r="J13" s="13">
        <v>8</v>
      </c>
      <c r="K13" s="13">
        <v>8201</v>
      </c>
    </row>
    <row r="14" spans="1:11" ht="31.5" customHeight="1">
      <c r="A14" s="5" t="s">
        <v>47</v>
      </c>
      <c r="B14" s="6"/>
      <c r="C14" s="6"/>
      <c r="D14" s="6"/>
      <c r="E14" s="6"/>
      <c r="F14" s="6"/>
      <c r="G14" s="6"/>
      <c r="H14" s="6"/>
      <c r="I14" s="6"/>
      <c r="J14" s="13"/>
      <c r="K14" s="13"/>
    </row>
    <row r="15" spans="1:11" ht="37.5" customHeight="1">
      <c r="A15" s="5" t="s">
        <v>59</v>
      </c>
      <c r="B15" s="6">
        <v>9300</v>
      </c>
      <c r="C15" s="6">
        <v>2500</v>
      </c>
      <c r="D15" s="6">
        <v>6800</v>
      </c>
      <c r="E15" s="6"/>
      <c r="F15" s="6">
        <v>1</v>
      </c>
      <c r="G15" s="6"/>
      <c r="H15" s="6"/>
      <c r="I15" s="6">
        <v>27</v>
      </c>
      <c r="J15" s="13">
        <v>8</v>
      </c>
      <c r="K15" s="13">
        <v>8201</v>
      </c>
    </row>
    <row r="16" spans="1:11" ht="36.75" customHeight="1">
      <c r="A16" s="5" t="s">
        <v>49</v>
      </c>
      <c r="B16" s="6">
        <f>B11+B15</f>
        <v>18428.0383</v>
      </c>
      <c r="C16" s="6">
        <f>C11+C15</f>
        <v>3915</v>
      </c>
      <c r="D16" s="6">
        <f>D11+D15</f>
        <v>14447.8783</v>
      </c>
      <c r="E16" s="6">
        <f>E11+E15</f>
        <v>65.16</v>
      </c>
      <c r="F16" s="6">
        <v>5</v>
      </c>
      <c r="G16" s="6">
        <v>4</v>
      </c>
      <c r="H16" s="6">
        <v>4</v>
      </c>
      <c r="I16" s="6">
        <v>48</v>
      </c>
      <c r="J16" s="13">
        <v>29</v>
      </c>
      <c r="K16" s="13">
        <v>50741</v>
      </c>
    </row>
    <row r="17" ht="18" customHeight="1"/>
  </sheetData>
  <sheetProtection/>
  <mergeCells count="17">
    <mergeCell ref="H8:H9"/>
    <mergeCell ref="B7:B10"/>
    <mergeCell ref="C7:C10"/>
    <mergeCell ref="D7:D10"/>
    <mergeCell ref="E7:E10"/>
    <mergeCell ref="F7:F9"/>
    <mergeCell ref="G8:G9"/>
    <mergeCell ref="A2:K2"/>
    <mergeCell ref="A4:K4"/>
    <mergeCell ref="A5:C5"/>
    <mergeCell ref="B6:E6"/>
    <mergeCell ref="F6:K6"/>
    <mergeCell ref="I7:I10"/>
    <mergeCell ref="J7:J10"/>
    <mergeCell ref="K7:K10"/>
    <mergeCell ref="G7:H7"/>
    <mergeCell ref="A6:A10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4"/>
  <sheetViews>
    <sheetView zoomScalePageLayoutView="0" workbookViewId="0" topLeftCell="A1">
      <selection activeCell="B13" sqref="B13:E13"/>
    </sheetView>
  </sheetViews>
  <sheetFormatPr defaultColWidth="9.00390625" defaultRowHeight="13.5"/>
  <cols>
    <col min="1" max="1" width="11.375" style="0" customWidth="1"/>
    <col min="2" max="2" width="10.25390625" style="0" customWidth="1"/>
    <col min="3" max="3" width="8.625" style="0" customWidth="1"/>
    <col min="4" max="4" width="11.125" style="0" customWidth="1"/>
    <col min="5" max="5" width="12.25390625" style="0" customWidth="1"/>
    <col min="6" max="6" width="8.75390625" style="0" customWidth="1"/>
    <col min="7" max="7" width="7.125" style="0" customWidth="1"/>
    <col min="8" max="8" width="11.625" style="0" customWidth="1"/>
    <col min="9" max="9" width="10.25390625" style="0" customWidth="1"/>
    <col min="10" max="10" width="11.75390625" style="0" customWidth="1"/>
    <col min="11" max="11" width="13.125" style="0" customWidth="1"/>
    <col min="12" max="12" width="12.25390625" style="0" customWidth="1"/>
  </cols>
  <sheetData>
    <row r="1" ht="35.25" customHeight="1"/>
    <row r="2" spans="1:12" s="1" customFormat="1" ht="40.5" customHeight="1">
      <c r="A2" s="22" t="s">
        <v>73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9" s="1" customFormat="1" ht="16.5" customHeight="1">
      <c r="A3" s="24" t="s">
        <v>65</v>
      </c>
      <c r="B3" s="24"/>
      <c r="C3" s="24"/>
      <c r="D3" s="2"/>
      <c r="E3" s="2"/>
      <c r="F3" s="3" t="s">
        <v>22</v>
      </c>
      <c r="G3" s="3" t="s">
        <v>66</v>
      </c>
      <c r="H3" s="3" t="s">
        <v>16</v>
      </c>
      <c r="I3" s="3" t="s">
        <v>68</v>
      </c>
    </row>
    <row r="4" spans="1:12" ht="27" customHeight="1">
      <c r="A4" s="26" t="s">
        <v>43</v>
      </c>
      <c r="B4" s="28" t="s">
        <v>4</v>
      </c>
      <c r="C4" s="29"/>
      <c r="D4" s="29"/>
      <c r="E4" s="29"/>
      <c r="F4" s="28" t="s">
        <v>41</v>
      </c>
      <c r="G4" s="28"/>
      <c r="H4" s="28"/>
      <c r="I4" s="28"/>
      <c r="J4" s="28"/>
      <c r="K4" s="28"/>
      <c r="L4" s="28"/>
    </row>
    <row r="5" spans="1:12" ht="13.5" customHeight="1">
      <c r="A5" s="26"/>
      <c r="B5" s="28" t="s">
        <v>11</v>
      </c>
      <c r="C5" s="28" t="s">
        <v>0</v>
      </c>
      <c r="D5" s="28" t="s">
        <v>18</v>
      </c>
      <c r="E5" s="28" t="s">
        <v>25</v>
      </c>
      <c r="F5" s="28" t="s">
        <v>2</v>
      </c>
      <c r="G5" s="28" t="s">
        <v>9</v>
      </c>
      <c r="H5" s="28"/>
      <c r="I5" s="30"/>
      <c r="J5" s="28" t="s">
        <v>33</v>
      </c>
      <c r="K5" s="28" t="s">
        <v>21</v>
      </c>
      <c r="L5" s="28" t="s">
        <v>6</v>
      </c>
    </row>
    <row r="6" spans="1:12" ht="13.5" customHeight="1">
      <c r="A6" s="26"/>
      <c r="B6" s="29"/>
      <c r="C6" s="28"/>
      <c r="D6" s="28"/>
      <c r="E6" s="28"/>
      <c r="F6" s="29"/>
      <c r="G6" s="30"/>
      <c r="H6" s="30"/>
      <c r="I6" s="30"/>
      <c r="J6" s="28"/>
      <c r="K6" s="28"/>
      <c r="L6" s="28"/>
    </row>
    <row r="7" spans="1:12" ht="42" customHeight="1">
      <c r="A7" s="26"/>
      <c r="B7" s="29"/>
      <c r="C7" s="28"/>
      <c r="D7" s="28"/>
      <c r="E7" s="28"/>
      <c r="F7" s="29"/>
      <c r="G7" s="4" t="s">
        <v>12</v>
      </c>
      <c r="H7" s="4" t="s">
        <v>36</v>
      </c>
      <c r="I7" s="4" t="s">
        <v>17</v>
      </c>
      <c r="J7" s="28"/>
      <c r="K7" s="28"/>
      <c r="L7" s="28"/>
    </row>
    <row r="8" spans="1:12" ht="31.5" customHeight="1">
      <c r="A8" s="5" t="s">
        <v>44</v>
      </c>
      <c r="B8" s="6">
        <f>SUM(C8:E8)</f>
        <v>8401.6383</v>
      </c>
      <c r="C8" s="6">
        <f>594+80+400</f>
        <v>1074</v>
      </c>
      <c r="D8" s="6">
        <f>889.9683+102.77+6300</f>
        <v>7292.7383</v>
      </c>
      <c r="E8" s="6">
        <v>34.9</v>
      </c>
      <c r="F8" s="6">
        <v>65.82</v>
      </c>
      <c r="G8" s="6">
        <v>32</v>
      </c>
      <c r="H8" s="6">
        <v>32</v>
      </c>
      <c r="I8" s="6">
        <v>32</v>
      </c>
      <c r="J8" s="6"/>
      <c r="K8" s="6">
        <v>15</v>
      </c>
      <c r="L8" s="6">
        <v>29088</v>
      </c>
    </row>
    <row r="9" spans="1:12" ht="28.5" customHeight="1">
      <c r="A9" s="5" t="s">
        <v>45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2.5" customHeight="1">
      <c r="A10" s="5" t="s">
        <v>46</v>
      </c>
      <c r="B10" s="6">
        <v>9300</v>
      </c>
      <c r="C10" s="6">
        <v>2500</v>
      </c>
      <c r="D10" s="6">
        <v>6800</v>
      </c>
      <c r="E10" s="6"/>
      <c r="F10" s="6">
        <v>10</v>
      </c>
      <c r="G10" s="6"/>
      <c r="H10" s="6"/>
      <c r="I10" s="6"/>
      <c r="J10" s="6"/>
      <c r="K10" s="6">
        <v>8</v>
      </c>
      <c r="L10" s="6">
        <v>24900</v>
      </c>
    </row>
    <row r="11" spans="1:12" ht="24" customHeight="1">
      <c r="A11" s="5" t="s">
        <v>47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40.5" customHeight="1">
      <c r="A12" s="5" t="s">
        <v>48</v>
      </c>
      <c r="B12" s="6">
        <v>9300</v>
      </c>
      <c r="C12" s="6">
        <v>2500</v>
      </c>
      <c r="D12" s="6">
        <v>6800</v>
      </c>
      <c r="E12" s="6"/>
      <c r="F12" s="6">
        <v>10</v>
      </c>
      <c r="G12" s="6"/>
      <c r="H12" s="6"/>
      <c r="I12" s="6"/>
      <c r="J12" s="6"/>
      <c r="K12" s="6">
        <v>8</v>
      </c>
      <c r="L12" s="6">
        <v>24900</v>
      </c>
    </row>
    <row r="13" spans="1:12" ht="39.75" customHeight="1">
      <c r="A13" s="5" t="s">
        <v>49</v>
      </c>
      <c r="B13" s="6">
        <f>B8+B12</f>
        <v>17701.6383</v>
      </c>
      <c r="C13" s="6">
        <f>C8+C12</f>
        <v>3574</v>
      </c>
      <c r="D13" s="6">
        <f>D8+D12</f>
        <v>14092.7383</v>
      </c>
      <c r="E13" s="6">
        <f>E8+E12</f>
        <v>34.9</v>
      </c>
      <c r="F13" s="6">
        <v>75.82</v>
      </c>
      <c r="G13" s="6">
        <v>32</v>
      </c>
      <c r="H13" s="6">
        <v>32</v>
      </c>
      <c r="I13" s="6">
        <v>32</v>
      </c>
      <c r="J13" s="6"/>
      <c r="K13" s="6">
        <v>23</v>
      </c>
      <c r="L13" s="6">
        <v>53988</v>
      </c>
    </row>
    <row r="14" spans="1:12" ht="14.25">
      <c r="A14" s="33" t="s">
        <v>42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</sheetData>
  <sheetProtection/>
  <mergeCells count="15">
    <mergeCell ref="C5:C7"/>
    <mergeCell ref="D5:D7"/>
    <mergeCell ref="E5:E7"/>
    <mergeCell ref="F5:F7"/>
    <mergeCell ref="J5:J7"/>
    <mergeCell ref="K5:K7"/>
    <mergeCell ref="L5:L7"/>
    <mergeCell ref="G5:I6"/>
    <mergeCell ref="A14:L14"/>
    <mergeCell ref="A2:L2"/>
    <mergeCell ref="A3:C3"/>
    <mergeCell ref="B4:E4"/>
    <mergeCell ref="F4:L4"/>
    <mergeCell ref="A4:A7"/>
    <mergeCell ref="B5:B7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3"/>
  <sheetViews>
    <sheetView zoomScalePageLayoutView="0" workbookViewId="0" topLeftCell="A2">
      <selection activeCell="B13" sqref="B13:E13"/>
    </sheetView>
  </sheetViews>
  <sheetFormatPr defaultColWidth="9.00390625" defaultRowHeight="13.5"/>
  <cols>
    <col min="1" max="1" width="11.125" style="0" customWidth="1"/>
    <col min="2" max="3" width="9.00390625" style="0" customWidth="1"/>
    <col min="4" max="4" width="7.625" style="0" customWidth="1"/>
    <col min="5" max="5" width="9.625" style="0" customWidth="1"/>
    <col min="6" max="6" width="9.00390625" style="0" customWidth="1"/>
    <col min="7" max="7" width="8.875" style="0" customWidth="1"/>
    <col min="8" max="10" width="12.375" style="0" customWidth="1"/>
    <col min="11" max="11" width="11.75390625" style="0" customWidth="1"/>
  </cols>
  <sheetData>
    <row r="1" ht="34.5" customHeight="1"/>
    <row r="2" spans="1:13" s="1" customFormat="1" ht="45" customHeight="1">
      <c r="A2" s="22" t="s">
        <v>72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  <c r="M2" s="23"/>
    </row>
    <row r="3" spans="1:9" s="1" customFormat="1" ht="16.5" customHeight="1">
      <c r="A3" s="24" t="s">
        <v>65</v>
      </c>
      <c r="B3" s="24"/>
      <c r="C3" s="24"/>
      <c r="D3" s="2"/>
      <c r="E3" s="2"/>
      <c r="F3" s="3" t="s">
        <v>22</v>
      </c>
      <c r="G3" s="3" t="s">
        <v>66</v>
      </c>
      <c r="H3" s="3" t="s">
        <v>16</v>
      </c>
      <c r="I3" s="3" t="s">
        <v>67</v>
      </c>
    </row>
    <row r="4" spans="1:13" ht="36" customHeight="1">
      <c r="A4" s="25" t="s">
        <v>5</v>
      </c>
      <c r="B4" s="28" t="s">
        <v>4</v>
      </c>
      <c r="C4" s="28"/>
      <c r="D4" s="28"/>
      <c r="E4" s="28"/>
      <c r="F4" s="41" t="s">
        <v>41</v>
      </c>
      <c r="G4" s="42"/>
      <c r="H4" s="42"/>
      <c r="I4" s="42"/>
      <c r="J4" s="42"/>
      <c r="K4" s="42"/>
      <c r="L4" s="43"/>
      <c r="M4" s="44"/>
    </row>
    <row r="5" spans="1:13" ht="20.25" customHeight="1">
      <c r="A5" s="25"/>
      <c r="B5" s="28" t="s">
        <v>11</v>
      </c>
      <c r="C5" s="28" t="s">
        <v>0</v>
      </c>
      <c r="D5" s="28" t="s">
        <v>18</v>
      </c>
      <c r="E5" s="28" t="s">
        <v>25</v>
      </c>
      <c r="F5" s="37" t="s">
        <v>35</v>
      </c>
      <c r="G5" s="38"/>
      <c r="H5" s="28" t="s">
        <v>23</v>
      </c>
      <c r="I5" s="28"/>
      <c r="J5" s="28"/>
      <c r="K5" s="30"/>
      <c r="L5" s="34" t="s">
        <v>27</v>
      </c>
      <c r="M5" s="34" t="s">
        <v>6</v>
      </c>
    </row>
    <row r="6" spans="1:13" ht="14.25">
      <c r="A6" s="25"/>
      <c r="B6" s="28"/>
      <c r="C6" s="28"/>
      <c r="D6" s="28"/>
      <c r="E6" s="28"/>
      <c r="F6" s="39"/>
      <c r="G6" s="40"/>
      <c r="H6" s="30"/>
      <c r="I6" s="30"/>
      <c r="J6" s="30"/>
      <c r="K6" s="30"/>
      <c r="L6" s="35"/>
      <c r="M6" s="35"/>
    </row>
    <row r="7" spans="1:13" ht="58.5" customHeight="1">
      <c r="A7" s="25"/>
      <c r="B7" s="28"/>
      <c r="C7" s="28"/>
      <c r="D7" s="28"/>
      <c r="E7" s="28"/>
      <c r="F7" s="4" t="s">
        <v>10</v>
      </c>
      <c r="G7" s="4" t="s">
        <v>24</v>
      </c>
      <c r="H7" s="4" t="s">
        <v>12</v>
      </c>
      <c r="I7" s="4" t="s">
        <v>37</v>
      </c>
      <c r="J7" s="4" t="s">
        <v>8</v>
      </c>
      <c r="K7" s="4" t="s">
        <v>38</v>
      </c>
      <c r="L7" s="36"/>
      <c r="M7" s="36"/>
    </row>
    <row r="8" spans="1:13" s="17" customFormat="1" ht="39" customHeight="1">
      <c r="A8" s="5" t="s">
        <v>52</v>
      </c>
      <c r="B8" s="16">
        <f>SUM(C8:E8)</f>
        <v>726.395</v>
      </c>
      <c r="C8" s="16">
        <v>341</v>
      </c>
      <c r="D8" s="16">
        <v>355.135</v>
      </c>
      <c r="E8" s="16">
        <v>30.26</v>
      </c>
      <c r="F8" s="16">
        <v>870</v>
      </c>
      <c r="G8" s="16"/>
      <c r="H8" s="16">
        <v>62</v>
      </c>
      <c r="I8" s="16">
        <v>62</v>
      </c>
      <c r="J8" s="16"/>
      <c r="K8" s="16">
        <v>62</v>
      </c>
      <c r="L8" s="16">
        <v>1</v>
      </c>
      <c r="M8" s="16">
        <v>2371</v>
      </c>
    </row>
    <row r="9" spans="1:13" ht="31.5" customHeight="1">
      <c r="A9" s="5" t="s">
        <v>53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33" customHeight="1">
      <c r="A10" s="5" t="s">
        <v>54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33" customHeight="1">
      <c r="A11" s="5" t="s">
        <v>55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39" customHeight="1">
      <c r="A12" s="5" t="s">
        <v>56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s="17" customFormat="1" ht="39" customHeight="1">
      <c r="A13" s="5" t="s">
        <v>57</v>
      </c>
      <c r="B13" s="16">
        <f>SUM(B8:B12)</f>
        <v>726.395</v>
      </c>
      <c r="C13" s="16">
        <f>SUM(C8:C12)</f>
        <v>341</v>
      </c>
      <c r="D13" s="16">
        <f>SUM(D8:D12)</f>
        <v>355.135</v>
      </c>
      <c r="E13" s="16">
        <f>SUM(E8:E12)</f>
        <v>30.26</v>
      </c>
      <c r="F13" s="16">
        <v>870</v>
      </c>
      <c r="G13" s="16"/>
      <c r="H13" s="16">
        <v>62</v>
      </c>
      <c r="I13" s="16">
        <v>62</v>
      </c>
      <c r="J13" s="16"/>
      <c r="K13" s="16">
        <v>62</v>
      </c>
      <c r="L13" s="16">
        <v>1</v>
      </c>
      <c r="M13" s="16">
        <v>2371</v>
      </c>
    </row>
  </sheetData>
  <sheetProtection/>
  <mergeCells count="13">
    <mergeCell ref="A2:M2"/>
    <mergeCell ref="A3:C3"/>
    <mergeCell ref="B4:E4"/>
    <mergeCell ref="F4:M4"/>
    <mergeCell ref="A4:A7"/>
    <mergeCell ref="B5:B7"/>
    <mergeCell ref="C5:C7"/>
    <mergeCell ref="D5:D7"/>
    <mergeCell ref="E5:E7"/>
    <mergeCell ref="L5:L7"/>
    <mergeCell ref="M5:M7"/>
    <mergeCell ref="F5:G6"/>
    <mergeCell ref="H5:K6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3"/>
  <sheetViews>
    <sheetView zoomScalePageLayoutView="0" workbookViewId="0" topLeftCell="A1">
      <selection activeCell="A2" sqref="A2:K2"/>
    </sheetView>
  </sheetViews>
  <sheetFormatPr defaultColWidth="9.00390625" defaultRowHeight="13.5"/>
  <cols>
    <col min="1" max="1" width="10.375" style="0" customWidth="1"/>
    <col min="2" max="2" width="9.375" style="0" customWidth="1"/>
    <col min="3" max="3" width="8.375" style="0" customWidth="1"/>
    <col min="4" max="4" width="9.375" style="0" customWidth="1"/>
    <col min="5" max="5" width="11.625" style="0" customWidth="1"/>
    <col min="6" max="6" width="10.00390625" style="0" customWidth="1"/>
    <col min="7" max="7" width="9.375" style="0" customWidth="1"/>
    <col min="8" max="8" width="10.375" style="0" customWidth="1"/>
    <col min="9" max="9" width="7.75390625" style="0" customWidth="1"/>
    <col min="10" max="10" width="13.375" style="0" customWidth="1"/>
    <col min="11" max="11" width="10.375" style="0" customWidth="1"/>
  </cols>
  <sheetData>
    <row r="1" ht="33.75" customHeight="1"/>
    <row r="2" spans="1:11" s="1" customFormat="1" ht="33.75" customHeight="1">
      <c r="A2" s="22" t="s">
        <v>71</v>
      </c>
      <c r="B2" s="22"/>
      <c r="C2" s="22"/>
      <c r="D2" s="22"/>
      <c r="E2" s="22"/>
      <c r="F2" s="22"/>
      <c r="G2" s="22"/>
      <c r="H2" s="22"/>
      <c r="I2" s="46"/>
      <c r="J2" s="46"/>
      <c r="K2" s="47"/>
    </row>
    <row r="3" spans="1:9" s="1" customFormat="1" ht="16.5" customHeight="1">
      <c r="A3" s="24" t="s">
        <v>19</v>
      </c>
      <c r="B3" s="24"/>
      <c r="C3" s="24"/>
      <c r="D3" s="2"/>
      <c r="E3" s="2"/>
      <c r="F3" s="3" t="s">
        <v>22</v>
      </c>
      <c r="G3" s="3"/>
      <c r="H3" s="3" t="s">
        <v>16</v>
      </c>
      <c r="I3" s="3"/>
    </row>
    <row r="4" spans="1:11" ht="34.5" customHeight="1">
      <c r="A4" s="28" t="s">
        <v>5</v>
      </c>
      <c r="B4" s="28" t="s">
        <v>4</v>
      </c>
      <c r="C4" s="28"/>
      <c r="D4" s="28"/>
      <c r="E4" s="28"/>
      <c r="F4" s="28" t="s">
        <v>41</v>
      </c>
      <c r="G4" s="28"/>
      <c r="H4" s="32"/>
      <c r="I4" s="27"/>
      <c r="J4" s="27"/>
      <c r="K4" s="48"/>
    </row>
    <row r="5" spans="1:11" ht="28.5" customHeight="1">
      <c r="A5" s="28"/>
      <c r="B5" s="28" t="s">
        <v>11</v>
      </c>
      <c r="C5" s="28" t="s">
        <v>0</v>
      </c>
      <c r="D5" s="28" t="s">
        <v>18</v>
      </c>
      <c r="E5" s="28" t="s">
        <v>25</v>
      </c>
      <c r="F5" s="28" t="s">
        <v>32</v>
      </c>
      <c r="G5" s="30"/>
      <c r="H5" s="28" t="s">
        <v>13</v>
      </c>
      <c r="I5" s="28" t="s">
        <v>27</v>
      </c>
      <c r="J5" s="28" t="s">
        <v>40</v>
      </c>
      <c r="K5" s="28" t="s">
        <v>6</v>
      </c>
    </row>
    <row r="6" spans="1:11" ht="14.25">
      <c r="A6" s="28"/>
      <c r="B6" s="28"/>
      <c r="C6" s="28"/>
      <c r="D6" s="28"/>
      <c r="E6" s="28"/>
      <c r="F6" s="28" t="s">
        <v>12</v>
      </c>
      <c r="G6" s="28" t="s">
        <v>17</v>
      </c>
      <c r="H6" s="30"/>
      <c r="I6" s="32"/>
      <c r="J6" s="28"/>
      <c r="K6" s="28"/>
    </row>
    <row r="7" spans="1:11" ht="35.25" customHeight="1">
      <c r="A7" s="28"/>
      <c r="B7" s="28"/>
      <c r="C7" s="28"/>
      <c r="D7" s="28"/>
      <c r="E7" s="28"/>
      <c r="F7" s="45"/>
      <c r="G7" s="28"/>
      <c r="H7" s="30"/>
      <c r="I7" s="32"/>
      <c r="J7" s="28"/>
      <c r="K7" s="28"/>
    </row>
    <row r="8" spans="1:11" ht="33.75" customHeight="1">
      <c r="A8" s="5" t="s">
        <v>60</v>
      </c>
      <c r="B8" s="15" t="s">
        <v>69</v>
      </c>
      <c r="C8" s="6"/>
      <c r="D8" s="6"/>
      <c r="E8" s="6"/>
      <c r="F8" s="6"/>
      <c r="G8" s="6"/>
      <c r="H8" s="6"/>
      <c r="I8" s="6"/>
      <c r="J8" s="6"/>
      <c r="K8" s="7"/>
    </row>
    <row r="9" spans="1:11" ht="34.5" customHeight="1">
      <c r="A9" s="5" t="s">
        <v>53</v>
      </c>
      <c r="B9" s="15" t="s">
        <v>69</v>
      </c>
      <c r="C9" s="6"/>
      <c r="D9" s="6"/>
      <c r="E9" s="6"/>
      <c r="F9" s="6"/>
      <c r="G9" s="6"/>
      <c r="H9" s="6"/>
      <c r="I9" s="6"/>
      <c r="J9" s="6"/>
      <c r="K9" s="7"/>
    </row>
    <row r="10" spans="1:11" ht="32.25" customHeight="1">
      <c r="A10" s="5" t="s">
        <v>54</v>
      </c>
      <c r="B10" s="15" t="s">
        <v>69</v>
      </c>
      <c r="C10" s="6"/>
      <c r="D10" s="6"/>
      <c r="E10" s="6"/>
      <c r="F10" s="6"/>
      <c r="G10" s="6"/>
      <c r="H10" s="6"/>
      <c r="I10" s="6"/>
      <c r="J10" s="6"/>
      <c r="K10" s="7"/>
    </row>
    <row r="11" spans="1:11" ht="24" customHeight="1">
      <c r="A11" s="5" t="s">
        <v>55</v>
      </c>
      <c r="B11" s="15" t="s">
        <v>69</v>
      </c>
      <c r="C11" s="6"/>
      <c r="D11" s="6"/>
      <c r="E11" s="6"/>
      <c r="F11" s="6"/>
      <c r="G11" s="6"/>
      <c r="H11" s="6"/>
      <c r="I11" s="6"/>
      <c r="J11" s="6"/>
      <c r="K11" s="7"/>
    </row>
    <row r="12" spans="1:11" ht="31.5" customHeight="1">
      <c r="A12" s="5" t="s">
        <v>56</v>
      </c>
      <c r="B12" s="15" t="s">
        <v>69</v>
      </c>
      <c r="C12" s="6"/>
      <c r="D12" s="6"/>
      <c r="E12" s="6"/>
      <c r="F12" s="6"/>
      <c r="G12" s="6"/>
      <c r="H12" s="6"/>
      <c r="I12" s="6"/>
      <c r="J12" s="6"/>
      <c r="K12" s="7"/>
    </row>
    <row r="13" spans="1:11" ht="36" customHeight="1">
      <c r="A13" s="5" t="s">
        <v>57</v>
      </c>
      <c r="B13" s="15" t="s">
        <v>69</v>
      </c>
      <c r="C13" s="6"/>
      <c r="D13" s="6"/>
      <c r="E13" s="6"/>
      <c r="F13" s="6"/>
      <c r="G13" s="6"/>
      <c r="H13" s="6"/>
      <c r="I13" s="6"/>
      <c r="J13" s="6"/>
      <c r="K13" s="7"/>
    </row>
  </sheetData>
  <sheetProtection/>
  <mergeCells count="16">
    <mergeCell ref="A2:K2"/>
    <mergeCell ref="A3:C3"/>
    <mergeCell ref="B4:E4"/>
    <mergeCell ref="F4:K4"/>
    <mergeCell ref="F5:G5"/>
    <mergeCell ref="A4:A7"/>
    <mergeCell ref="B5:B7"/>
    <mergeCell ref="C5:C7"/>
    <mergeCell ref="D5:D7"/>
    <mergeCell ref="E5:E7"/>
    <mergeCell ref="F6:F7"/>
    <mergeCell ref="G6:G7"/>
    <mergeCell ref="H5:H7"/>
    <mergeCell ref="I5:I7"/>
    <mergeCell ref="J5:J7"/>
    <mergeCell ref="K5:K7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25">
      <selection activeCell="A2" sqref="A2:I2"/>
    </sheetView>
  </sheetViews>
  <sheetFormatPr defaultColWidth="9.00390625" defaultRowHeight="13.5"/>
  <cols>
    <col min="1" max="1" width="11.875" style="0" customWidth="1"/>
    <col min="2" max="2" width="10.125" style="0" customWidth="1"/>
    <col min="3" max="3" width="9.75390625" style="0" customWidth="1"/>
    <col min="4" max="4" width="9.875" style="0" customWidth="1"/>
    <col min="5" max="5" width="10.375" style="0" customWidth="1"/>
    <col min="6" max="7" width="14.00390625" style="0" customWidth="1"/>
    <col min="8" max="8" width="16.375" style="0" customWidth="1"/>
    <col min="9" max="9" width="13.375" style="0" customWidth="1"/>
  </cols>
  <sheetData>
    <row r="1" ht="28.5" customHeight="1"/>
    <row r="2" spans="1:9" ht="42" customHeight="1">
      <c r="A2" s="22" t="s">
        <v>70</v>
      </c>
      <c r="B2" s="22"/>
      <c r="C2" s="22"/>
      <c r="D2" s="22"/>
      <c r="E2" s="22"/>
      <c r="F2" s="22"/>
      <c r="G2" s="22"/>
      <c r="H2" s="22"/>
      <c r="I2" s="22"/>
    </row>
    <row r="3" spans="1:9" s="1" customFormat="1" ht="16.5" customHeight="1">
      <c r="A3" s="24" t="s">
        <v>65</v>
      </c>
      <c r="B3" s="24"/>
      <c r="C3" s="24"/>
      <c r="D3" s="2"/>
      <c r="E3" s="2"/>
      <c r="F3" s="3" t="s">
        <v>22</v>
      </c>
      <c r="G3" s="3" t="s">
        <v>61</v>
      </c>
      <c r="H3" s="3" t="s">
        <v>62</v>
      </c>
      <c r="I3" s="3"/>
    </row>
    <row r="4" spans="1:9" ht="28.5" customHeight="1">
      <c r="A4" s="26" t="s">
        <v>43</v>
      </c>
      <c r="B4" s="28" t="s">
        <v>64</v>
      </c>
      <c r="C4" s="29"/>
      <c r="D4" s="29"/>
      <c r="E4" s="29"/>
      <c r="F4" s="28" t="s">
        <v>63</v>
      </c>
      <c r="G4" s="29"/>
      <c r="H4" s="29"/>
      <c r="I4" s="29"/>
    </row>
    <row r="5" spans="1:9" ht="13.5" customHeight="1">
      <c r="A5" s="26"/>
      <c r="B5" s="28" t="s">
        <v>11</v>
      </c>
      <c r="C5" s="28" t="s">
        <v>3</v>
      </c>
      <c r="D5" s="28" t="s">
        <v>18</v>
      </c>
      <c r="E5" s="28" t="s">
        <v>25</v>
      </c>
      <c r="F5" s="49" t="s">
        <v>50</v>
      </c>
      <c r="G5" s="50"/>
      <c r="H5" s="28" t="s">
        <v>14</v>
      </c>
      <c r="I5" s="28" t="s">
        <v>6</v>
      </c>
    </row>
    <row r="6" spans="1:9" ht="14.25">
      <c r="A6" s="26"/>
      <c r="B6" s="29"/>
      <c r="C6" s="29"/>
      <c r="D6" s="29"/>
      <c r="E6" s="29"/>
      <c r="F6" s="51"/>
      <c r="G6" s="52"/>
      <c r="H6" s="29"/>
      <c r="I6" s="29"/>
    </row>
    <row r="7" spans="1:9" ht="33" customHeight="1">
      <c r="A7" s="26"/>
      <c r="B7" s="29"/>
      <c r="C7" s="29"/>
      <c r="D7" s="29"/>
      <c r="E7" s="29"/>
      <c r="F7" s="4" t="s">
        <v>12</v>
      </c>
      <c r="G7" s="4" t="s">
        <v>1</v>
      </c>
      <c r="H7" s="29"/>
      <c r="I7" s="29"/>
    </row>
    <row r="8" spans="1:9" ht="42.75" customHeight="1">
      <c r="A8" s="5" t="s">
        <v>44</v>
      </c>
      <c r="B8" s="15" t="s">
        <v>69</v>
      </c>
      <c r="C8" s="6"/>
      <c r="D8" s="6"/>
      <c r="E8" s="6"/>
      <c r="F8" s="6"/>
      <c r="G8" s="4"/>
      <c r="H8" s="6"/>
      <c r="I8" s="6"/>
    </row>
    <row r="9" spans="1:9" ht="34.5" customHeight="1">
      <c r="A9" s="5" t="s">
        <v>45</v>
      </c>
      <c r="B9" s="15" t="s">
        <v>69</v>
      </c>
      <c r="C9" s="6"/>
      <c r="D9" s="6"/>
      <c r="E9" s="6"/>
      <c r="F9" s="6"/>
      <c r="G9" s="6"/>
      <c r="H9" s="6"/>
      <c r="I9" s="6"/>
    </row>
    <row r="10" spans="1:9" ht="33" customHeight="1">
      <c r="A10" s="5" t="s">
        <v>46</v>
      </c>
      <c r="B10" s="15" t="s">
        <v>69</v>
      </c>
      <c r="C10" s="6"/>
      <c r="D10" s="6"/>
      <c r="E10" s="6"/>
      <c r="F10" s="6"/>
      <c r="G10" s="6"/>
      <c r="H10" s="6"/>
      <c r="I10" s="6"/>
    </row>
    <row r="11" spans="1:9" ht="33" customHeight="1">
      <c r="A11" s="5" t="s">
        <v>47</v>
      </c>
      <c r="B11" s="15" t="s">
        <v>69</v>
      </c>
      <c r="C11" s="6"/>
      <c r="D11" s="6"/>
      <c r="E11" s="6"/>
      <c r="F11" s="6"/>
      <c r="G11" s="6"/>
      <c r="H11" s="6"/>
      <c r="I11" s="6"/>
    </row>
    <row r="12" spans="1:9" ht="31.5" customHeight="1">
      <c r="A12" s="5" t="s">
        <v>48</v>
      </c>
      <c r="B12" s="15" t="s">
        <v>69</v>
      </c>
      <c r="C12" s="6"/>
      <c r="D12" s="6"/>
      <c r="E12" s="6"/>
      <c r="F12" s="6"/>
      <c r="G12" s="6"/>
      <c r="H12" s="6"/>
      <c r="I12" s="6"/>
    </row>
    <row r="13" spans="1:9" ht="32.25" customHeight="1">
      <c r="A13" s="5" t="s">
        <v>49</v>
      </c>
      <c r="B13" s="15" t="s">
        <v>69</v>
      </c>
      <c r="C13" s="6"/>
      <c r="D13" s="6"/>
      <c r="E13" s="6"/>
      <c r="F13" s="6"/>
      <c r="G13" s="6"/>
      <c r="H13" s="6"/>
      <c r="I13" s="6"/>
    </row>
  </sheetData>
  <sheetProtection/>
  <mergeCells count="12">
    <mergeCell ref="E5:E7"/>
    <mergeCell ref="H5:H7"/>
    <mergeCell ref="I5:I7"/>
    <mergeCell ref="F5:G6"/>
    <mergeCell ref="A2:I2"/>
    <mergeCell ref="A3:C3"/>
    <mergeCell ref="B4:E4"/>
    <mergeCell ref="F4:I4"/>
    <mergeCell ref="A4:A7"/>
    <mergeCell ref="B5:B7"/>
    <mergeCell ref="C5:C7"/>
    <mergeCell ref="D5:D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DING</cp:lastModifiedBy>
  <dcterms:created xsi:type="dcterms:W3CDTF">2006-09-16T00:00:00Z</dcterms:created>
  <dcterms:modified xsi:type="dcterms:W3CDTF">2019-08-14T10:42:08Z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